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13_ncr:1_{5CC7968D-AB2E-4016-86B5-BA8B4329326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ม.ค.2568p" sheetId="1" r:id="rId1"/>
    <sheet name="มค.มีค69" sheetId="2" r:id="rId2"/>
  </sheets>
  <definedNames>
    <definedName name="_xlnm.Print_Area" localSheetId="0">'ม.ค.2568p'!$A$1:$I$78</definedName>
    <definedName name="_xlnm.Print_Titles" localSheetId="0">'ม.ค.2568p'!$1:$3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" l="1"/>
  <c r="D18" i="2"/>
  <c r="G13" i="2"/>
  <c r="D13" i="2"/>
  <c r="G8" i="2"/>
  <c r="D8" i="2"/>
  <c r="G64" i="1"/>
  <c r="D64" i="1"/>
  <c r="G63" i="1"/>
  <c r="D63" i="1"/>
  <c r="G58" i="1"/>
  <c r="D58" i="1"/>
  <c r="G53" i="1"/>
  <c r="D53" i="1"/>
  <c r="G48" i="1"/>
  <c r="D48" i="1"/>
  <c r="G43" i="1"/>
  <c r="D43" i="1"/>
  <c r="G38" i="1"/>
  <c r="D38" i="1"/>
  <c r="G33" i="1"/>
  <c r="D33" i="1"/>
  <c r="G28" i="1"/>
  <c r="D28" i="1"/>
  <c r="G23" i="1"/>
  <c r="D23" i="1"/>
  <c r="G18" i="1"/>
  <c r="D18" i="1"/>
  <c r="G13" i="1"/>
  <c r="D13" i="1"/>
  <c r="D12" i="1"/>
  <c r="G8" i="1"/>
  <c r="D8" i="1"/>
</calcChain>
</file>

<file path=xl/sharedStrings.xml><?xml version="1.0" encoding="utf-8"?>
<sst xmlns="http://schemas.openxmlformats.org/spreadsheetml/2006/main" count="113" uniqueCount="30">
  <si>
    <t>สถิตินักท่องเที่ยวที่เข้ามาในพื้นที่ ประจำปี พ.ศ.2568 ของสถานีตำรวจท่องเที่ยวนครราชสีมา 
(จังหวัดชัยภูมิ จังหวัดนครราชสีมา จังหวัดบุรีรัมย์ และ จังหวัดสุรินทร์)</t>
  </si>
  <si>
    <t>ลำดับ</t>
  </si>
  <si>
    <t>เดือน</t>
  </si>
  <si>
    <t>จังหวัด</t>
  </si>
  <si>
    <t>จำนวนผู้เยี่ยมเยือนคนไทย (คน)</t>
  </si>
  <si>
    <t>จำนวนผู้เยี่ยมเยือนต่างชาติ (คน)</t>
  </si>
  <si>
    <t xml:space="preserve">มกราคม </t>
  </si>
  <si>
    <t>ชัยภูมิ</t>
  </si>
  <si>
    <t>นครราชสีมา</t>
  </si>
  <si>
    <t>บุรีรัมย์</t>
  </si>
  <si>
    <t>สุรินทร์</t>
  </si>
  <si>
    <t>รวม</t>
  </si>
  <si>
    <t xml:space="preserve">กุมภาพันธ์  </t>
  </si>
  <si>
    <t xml:space="preserve">มีนาคม </t>
  </si>
  <si>
    <t xml:space="preserve">เมษายน </t>
  </si>
  <si>
    <t xml:space="preserve">พฤษภาคม </t>
  </si>
  <si>
    <t xml:space="preserve">มิถุนายน 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</si>
  <si>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</si>
  <si>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</si>
  <si>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</si>
  <si>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</si>
  <si>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</si>
  <si>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</si>
  <si>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ที่มา : กองเศรษฐกิจการท่องเที่ยวและกีฬา กระทรวงการท่องเที่ยวและกีฬา</t>
  </si>
  <si>
    <t>ตรวจแล้วถูกต้อง</t>
  </si>
  <si>
    <t xml:space="preserve">                 พ.ต.ท.</t>
  </si>
  <si>
    <t>( ธนวินท์  พวงมะลิ )</t>
  </si>
  <si>
    <t xml:space="preserve">   รอง ผกก.1ฯ รรท.สวญ.ส.ทท.2 กก.1 บก.ทท.2</t>
  </si>
  <si>
    <t>สถิตินักท่องเที่ยวที่เข้ามาในพื้นที่ ประจำปี พ.ศ.2569 ของสถานีตำรวจท่องเที่ยวนครราชสีมา 
(จังหวัดชัยภูมิ จังหวัดนครราชสีมา จังหวัดบุรีรัมย์ และ จังหวัดสุรินทร์)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</si>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</sst>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90" formatCode="_(* #,##0_);_(* \(#,##0\);_(* &quot;-&quot;??_);_(@_)"/>
    <numFmt numFmtId="191" formatCode="_-* #,##0_-;\-* #,##0_-;_-* &quot;-&quot;??_-;_-@_-"/>
  </numFmts>
  <fonts count="19">
    <font>
      <sz val="11"/>
      <color theme="1"/>
      <name val="Tahoma"/>
      <charset val="134"/>
      <scheme val="minor"/>
    </font>
    <font>
      <sz val="11"/>
      <color theme="1"/>
      <name val="Angsana New"/>
      <charset val="134"/>
    </font>
    <font>
      <b/>
      <sz val="18"/>
      <color theme="1"/>
      <name val="Angsana New"/>
      <charset val="134"/>
    </font>
    <font>
      <sz val="18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222"/>
    </font>
    <font>
      <b/>
      <sz val="16"/>
      <color theme="1"/>
      <name val="TH SarabunPSK"/>
      <charset val="134"/>
    </font>
    <font>
      <b/>
      <sz val="11"/>
      <color theme="1"/>
      <name val="Tahoma"/>
      <charset val="222"/>
      <scheme val="minor"/>
    </font>
    <font>
      <b/>
      <sz val="20"/>
      <color theme="1"/>
      <name val="TH SarabunPSK"/>
      <charset val="134"/>
    </font>
    <font>
      <b/>
      <sz val="22"/>
      <color theme="1"/>
      <name val="TH SarabunPSK"/>
      <charset val="222"/>
    </font>
    <font>
      <b/>
      <sz val="20"/>
      <color theme="1"/>
      <name val="TH SarabunPSK"/>
      <charset val="222"/>
    </font>
    <font>
      <b/>
      <sz val="20"/>
      <color theme="1"/>
      <name val="TH SarabunIT๙"/>
      <charset val="134"/>
    </font>
    <font>
      <sz val="20"/>
      <color theme="1"/>
      <name val="Tahoma"/>
      <charset val="134"/>
      <scheme val="minor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sz val="11"/>
      <color rgb="FF9C0006"/>
      <name val="Tahoma"/>
      <charset val="134"/>
      <scheme val="minor"/>
    </font>
    <font>
      <sz val="11"/>
      <color theme="1"/>
      <name val="Tahoma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E8A8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43" fontId="18" fillId="0" borderId="0"/>
    <xf numFmtId="0" fontId="17" fillId="6" borderId="0"/>
    <xf numFmtId="0" fontId="18" fillId="7" borderId="0"/>
    <xf numFmtId="9" fontId="18" fillId="0" borderId="0"/>
  </cellStyleXfs>
  <cellXfs count="5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1" xfId="3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7" fillId="2" borderId="1" xfId="0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190" fontId="9" fillId="0" borderId="1" xfId="1" applyNumberFormat="1" applyFont="1" applyBorder="1" applyAlignment="1">
      <alignment horizontal="left" indent="1"/>
    </xf>
    <xf numFmtId="191" fontId="7" fillId="3" borderId="1" xfId="0" applyNumberFormat="1" applyFont="1" applyFill="1" applyBorder="1" applyAlignment="1">
      <alignment horizontal="center" vertical="center"/>
    </xf>
    <xf numFmtId="191" fontId="7" fillId="4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0" fillId="5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91" fontId="11" fillId="5" borderId="1" xfId="0" applyNumberFormat="1" applyFont="1" applyFill="1" applyBorder="1" applyAlignment="1">
      <alignment horizontal="center" vertical="center"/>
    </xf>
    <xf numFmtId="191" fontId="12" fillId="5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190" fontId="4" fillId="0" borderId="1" xfId="1" applyNumberFormat="1" applyFont="1" applyBorder="1" applyAlignment="1">
      <alignment horizontal="left" indent="1"/>
    </xf>
    <xf numFmtId="191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</cellXfs>
  <cellStyles count="5">
    <cellStyle name="40% - ส่วนที่ถูกเน้น2" xfId="3" builtinId="35"/>
    <cellStyle name="จุลภาค" xfId="1" builtinId="3"/>
    <cellStyle name="ปกติ" xfId="0" builtinId="0"/>
    <cellStyle name="เปอร์เซ็นต์ 2 10" xfId="4" xr:uid="{00000000-0005-0000-0000-000031000000}"/>
    <cellStyle name="แย่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1295400</xdr:colOff>
      <xdr:row>73</xdr:row>
      <xdr:rowOff>32656</xdr:rowOff>
    </xdr:from>
    <xdr:to>
      <xdr:col>3</xdr:col>
      <xdr:colOff>108857</xdr:colOff>
      <xdr:row>75</xdr:row>
      <xdr:rowOff>6081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219450" y="18928080"/>
          <a:ext cx="823595" cy="41656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23</xdr:row>
      <xdr:rowOff>4081</xdr:rowOff>
    </xdr:from>
    <xdr:to>
      <xdr:col>5</xdr:col>
      <xdr:colOff>508907</xdr:colOff>
      <xdr:row>25</xdr:row>
      <xdr:rowOff>23226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114675" y="6707505"/>
          <a:ext cx="822960" cy="41529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view="pageLayout" topLeftCell="A7" zoomScale="66" zoomScaleNormal="100" zoomScaleSheetLayoutView="85" zoomScalePageLayoutView="66" workbookViewId="0">
      <selection activeCell="A70" sqref="A70:E77"/>
    </sheetView>
  </sheetViews>
  <sheetFormatPr defaultColWidth="9" defaultRowHeight="14.25"/>
  <cols>
    <col min="1" max="1" width="9.25" customWidth="1"/>
    <col min="2" max="2" width="16" customWidth="1"/>
    <col min="3" max="3" width="26.375" customWidth="1"/>
    <col min="4" max="4" width="18.125" customWidth="1"/>
    <col min="5" max="5" width="0.125" hidden="1" customWidth="1"/>
    <col min="6" max="6" width="8.875" customWidth="1"/>
    <col min="7" max="7" width="8.625" customWidth="1"/>
    <col min="10" max="10" width="12.375" customWidth="1"/>
  </cols>
  <sheetData>
    <row r="1" spans="1:9" ht="23.45" customHeight="1">
      <c r="A1" s="36" t="s">
        <v>0</v>
      </c>
      <c r="B1" s="26"/>
      <c r="C1" s="26"/>
      <c r="D1" s="26"/>
      <c r="E1" s="26"/>
      <c r="F1" s="26"/>
      <c r="G1" s="26"/>
      <c r="H1" s="26"/>
      <c r="I1" s="27"/>
    </row>
    <row r="2" spans="1:9" ht="23.45" customHeight="1">
      <c r="A2" s="30"/>
      <c r="B2" s="31"/>
      <c r="C2" s="31"/>
      <c r="D2" s="31"/>
      <c r="E2" s="31"/>
      <c r="F2" s="31"/>
      <c r="G2" s="31"/>
      <c r="H2" s="31"/>
      <c r="I2" s="32"/>
    </row>
    <row r="3" spans="1:9" ht="21" customHeight="1">
      <c r="A3" s="7" t="s">
        <v>1</v>
      </c>
      <c r="B3" s="7" t="s">
        <v>2</v>
      </c>
      <c r="C3" s="7" t="s">
        <v>3</v>
      </c>
      <c r="D3" s="11" t="s">
        <v>4</v>
      </c>
      <c r="E3" s="12"/>
      <c r="F3" s="13"/>
      <c r="G3" s="11" t="s">
        <v>5</v>
      </c>
      <c r="H3" s="12"/>
      <c r="I3" s="13"/>
    </row>
    <row r="4" spans="1:9" ht="21" customHeight="1">
      <c r="A4" s="22">
        <v>1</v>
      </c>
      <c r="B4" s="22" t="s">
        <v>6</v>
      </c>
      <c r="C4" s="8" t="s">
        <v>7</v>
      </c>
      <c r="D4" s="14">
        <v>181288</v>
      </c>
      <c r="E4" s="12"/>
      <c r="F4" s="13"/>
      <c r="G4" s="14">
        <v>1333</v>
      </c>
      <c r="H4" s="12"/>
      <c r="I4" s="13"/>
    </row>
    <row r="5" spans="1:9" ht="21" customHeight="1">
      <c r="A5" s="23"/>
      <c r="B5" s="23"/>
      <c r="C5" s="8" t="s">
        <v>8</v>
      </c>
      <c r="D5" s="14">
        <v>762574</v>
      </c>
      <c r="E5" s="12"/>
      <c r="F5" s="13"/>
      <c r="G5" s="14">
        <v>27727</v>
      </c>
      <c r="H5" s="12"/>
      <c r="I5" s="13"/>
    </row>
    <row r="6" spans="1:9" ht="21" customHeight="1">
      <c r="A6" s="23"/>
      <c r="B6" s="23"/>
      <c r="C6" s="8" t="s">
        <v>9</v>
      </c>
      <c r="D6" s="14">
        <v>318706</v>
      </c>
      <c r="E6" s="12"/>
      <c r="F6" s="13"/>
      <c r="G6" s="14">
        <v>7099</v>
      </c>
      <c r="H6" s="12"/>
      <c r="I6" s="13"/>
    </row>
    <row r="7" spans="1:9" ht="21" customHeight="1">
      <c r="A7" s="23"/>
      <c r="B7" s="23"/>
      <c r="C7" s="8" t="s">
        <v>10</v>
      </c>
      <c r="D7" s="14">
        <v>113805</v>
      </c>
      <c r="E7" s="12"/>
      <c r="F7" s="13"/>
      <c r="G7" s="14">
        <v>5329</v>
      </c>
      <c r="H7" s="12"/>
      <c r="I7" s="13"/>
    </row>
    <row r="8" spans="1:9" ht="21" customHeight="1">
      <c r="A8" s="24"/>
      <c r="B8" s="24"/>
      <c r="C8" s="9" t="s">
        <v>11</v>
      </c>
      <c r="D8" s="15">
        <f>SUM(O11,D4,D5,D6,D7)</f>
        <v>1376373</v>
      </c>
      <c r="E8" s="12"/>
      <c r="F8" s="13"/>
      <c r="G8" s="15">
        <f>SUM(R11,G4,G5,G6,G7)</f>
        <v>41488</v>
      </c>
      <c r="H8" s="12"/>
      <c r="I8" s="13"/>
    </row>
    <row r="9" spans="1:9" ht="21" customHeight="1">
      <c r="A9" s="22">
        <v>2</v>
      </c>
      <c r="B9" s="22" t="s">
        <v>12</v>
      </c>
      <c r="C9" s="8" t="s">
        <v>7</v>
      </c>
      <c r="D9" s="14">
        <v>162795</v>
      </c>
      <c r="E9" s="12"/>
      <c r="F9" s="13"/>
      <c r="G9" s="14">
        <v>902</v>
      </c>
      <c r="H9" s="12"/>
      <c r="I9" s="13"/>
    </row>
    <row r="10" spans="1:9" ht="21" customHeight="1">
      <c r="A10" s="23"/>
      <c r="B10" s="23"/>
      <c r="C10" s="8" t="s">
        <v>8</v>
      </c>
      <c r="D10" s="14">
        <v>704599</v>
      </c>
      <c r="E10" s="12"/>
      <c r="F10" s="13"/>
      <c r="G10" s="14">
        <v>27971</v>
      </c>
      <c r="H10" s="12"/>
      <c r="I10" s="13"/>
    </row>
    <row r="11" spans="1:9" ht="21" customHeight="1">
      <c r="A11" s="23"/>
      <c r="B11" s="23"/>
      <c r="C11" s="8" t="s">
        <v>9</v>
      </c>
      <c r="D11" s="14">
        <v>308808</v>
      </c>
      <c r="E11" s="12"/>
      <c r="F11" s="13"/>
      <c r="G11" s="14">
        <v>7655</v>
      </c>
      <c r="H11" s="12"/>
      <c r="I11" s="13"/>
    </row>
    <row r="12" spans="1:9" ht="21" customHeight="1">
      <c r="A12" s="23"/>
      <c r="B12" s="23"/>
      <c r="C12" s="8" t="s">
        <v>10</v>
      </c>
      <c r="D12" s="14">
        <f>114687</f>
        <v>114687</v>
      </c>
      <c r="E12" s="12"/>
      <c r="F12" s="13"/>
      <c r="G12" s="14">
        <v>5382</v>
      </c>
      <c r="H12" s="12"/>
      <c r="I12" s="13"/>
    </row>
    <row r="13" spans="1:9" ht="21" customHeight="1">
      <c r="A13" s="24"/>
      <c r="B13" s="24"/>
      <c r="C13" s="9" t="s">
        <v>11</v>
      </c>
      <c r="D13" s="15">
        <f>SUM(O16,D9,D10,D11,D12)</f>
        <v>1290889</v>
      </c>
      <c r="E13" s="12"/>
      <c r="F13" s="13"/>
      <c r="G13" s="15">
        <f>SUM(R16,G9,G10,G11,G12)</f>
        <v>41910</v>
      </c>
      <c r="H13" s="12"/>
      <c r="I13" s="13"/>
    </row>
    <row r="14" spans="1:9" ht="21" customHeight="1">
      <c r="A14" s="22">
        <v>3</v>
      </c>
      <c r="B14" s="22" t="s">
        <v>13</v>
      </c>
      <c r="C14" s="8" t="s">
        <v>7</v>
      </c>
      <c r="D14" s="14">
        <v>148880</v>
      </c>
      <c r="E14" s="12"/>
      <c r="F14" s="13"/>
      <c r="G14" s="14">
        <v>937</v>
      </c>
      <c r="H14" s="12"/>
      <c r="I14" s="13"/>
    </row>
    <row r="15" spans="1:9" ht="21" customHeight="1">
      <c r="A15" s="23"/>
      <c r="B15" s="23"/>
      <c r="C15" s="8" t="s">
        <v>8</v>
      </c>
      <c r="D15" s="14">
        <v>764572</v>
      </c>
      <c r="E15" s="12"/>
      <c r="F15" s="13"/>
      <c r="G15" s="14">
        <v>26505</v>
      </c>
      <c r="H15" s="12"/>
      <c r="I15" s="13"/>
    </row>
    <row r="16" spans="1:9" ht="21" customHeight="1">
      <c r="A16" s="23"/>
      <c r="B16" s="23"/>
      <c r="C16" s="8" t="s">
        <v>9</v>
      </c>
      <c r="D16" s="14">
        <v>361075</v>
      </c>
      <c r="E16" s="12"/>
      <c r="F16" s="13"/>
      <c r="G16" s="14">
        <v>9056</v>
      </c>
      <c r="H16" s="12"/>
      <c r="I16" s="13"/>
    </row>
    <row r="17" spans="1:9" ht="21" customHeight="1">
      <c r="A17" s="23"/>
      <c r="B17" s="23"/>
      <c r="C17" s="8" t="s">
        <v>10</v>
      </c>
      <c r="D17" s="14">
        <v>116077</v>
      </c>
      <c r="E17" s="12"/>
      <c r="F17" s="13"/>
      <c r="G17" s="14">
        <v>5735</v>
      </c>
      <c r="H17" s="12"/>
      <c r="I17" s="13"/>
    </row>
    <row r="18" spans="1:9" ht="21" customHeight="1">
      <c r="A18" s="24"/>
      <c r="B18" s="24"/>
      <c r="C18" s="9" t="s">
        <v>11</v>
      </c>
      <c r="D18" s="15">
        <f>SUM(O21,D14,D15,D16,D17)</f>
        <v>1390604</v>
      </c>
      <c r="E18" s="12"/>
      <c r="F18" s="13"/>
      <c r="G18" s="15">
        <f>SUM(R21,G14,G15,G16,G17)</f>
        <v>42233</v>
      </c>
      <c r="H18" s="12"/>
      <c r="I18" s="13"/>
    </row>
    <row r="19" spans="1:9" ht="21" customHeight="1">
      <c r="A19" s="22">
        <v>4</v>
      </c>
      <c r="B19" s="22" t="s">
        <v>14</v>
      </c>
      <c r="C19" s="8" t="s">
        <v>7</v>
      </c>
      <c r="D19" s="14">
        <v>158331</v>
      </c>
      <c r="E19" s="12"/>
      <c r="F19" s="13"/>
      <c r="G19" s="14">
        <v>1481</v>
      </c>
      <c r="H19" s="12"/>
      <c r="I19" s="13"/>
    </row>
    <row r="20" spans="1:9" ht="21" customHeight="1">
      <c r="A20" s="23"/>
      <c r="B20" s="23"/>
      <c r="C20" s="8" t="s">
        <v>8</v>
      </c>
      <c r="D20" s="14">
        <v>787024</v>
      </c>
      <c r="E20" s="12"/>
      <c r="F20" s="13"/>
      <c r="G20" s="14">
        <v>36559</v>
      </c>
      <c r="H20" s="12"/>
      <c r="I20" s="13"/>
    </row>
    <row r="21" spans="1:9" ht="21" customHeight="1">
      <c r="A21" s="23"/>
      <c r="B21" s="23"/>
      <c r="C21" s="8" t="s">
        <v>9</v>
      </c>
      <c r="D21" s="14">
        <v>324943</v>
      </c>
      <c r="E21" s="12"/>
      <c r="F21" s="13"/>
      <c r="G21" s="14">
        <v>9063</v>
      </c>
      <c r="H21" s="12"/>
      <c r="I21" s="13"/>
    </row>
    <row r="22" spans="1:9" ht="21" customHeight="1">
      <c r="A22" s="23"/>
      <c r="B22" s="23"/>
      <c r="C22" s="8" t="s">
        <v>10</v>
      </c>
      <c r="D22" s="14">
        <v>113637</v>
      </c>
      <c r="E22" s="12"/>
      <c r="F22" s="13"/>
      <c r="G22" s="14">
        <v>5259</v>
      </c>
      <c r="H22" s="12"/>
      <c r="I22" s="13"/>
    </row>
    <row r="23" spans="1:9" ht="21" customHeight="1">
      <c r="A23" s="24"/>
      <c r="B23" s="24"/>
      <c r="C23" s="9" t="s">
        <v>11</v>
      </c>
      <c r="D23" s="15">
        <f>SUM(O26,D19,D20,D21,D22)</f>
        <v>1383935</v>
      </c>
      <c r="E23" s="12"/>
      <c r="F23" s="13"/>
      <c r="G23" s="15">
        <f>SUM(R26,G19,G20,G21,G22)</f>
        <v>52362</v>
      </c>
      <c r="H23" s="12"/>
      <c r="I23" s="13"/>
    </row>
    <row r="24" spans="1:9" ht="21" customHeight="1">
      <c r="A24" s="22">
        <v>5</v>
      </c>
      <c r="B24" s="22" t="s">
        <v>15</v>
      </c>
      <c r="C24" s="8" t="s">
        <v>7</v>
      </c>
      <c r="D24" s="14">
        <v>186754</v>
      </c>
      <c r="E24" s="12"/>
      <c r="F24" s="13"/>
      <c r="G24" s="14">
        <v>880</v>
      </c>
      <c r="H24" s="12"/>
      <c r="I24" s="13"/>
    </row>
    <row r="25" spans="1:9" ht="21" customHeight="1">
      <c r="A25" s="23"/>
      <c r="B25" s="23"/>
      <c r="C25" s="8" t="s">
        <v>8</v>
      </c>
      <c r="D25" s="14">
        <v>713555</v>
      </c>
      <c r="E25" s="12"/>
      <c r="F25" s="13"/>
      <c r="G25" s="14">
        <v>24448</v>
      </c>
      <c r="H25" s="12"/>
      <c r="I25" s="13"/>
    </row>
    <row r="26" spans="1:9" ht="21" customHeight="1">
      <c r="A26" s="23"/>
      <c r="B26" s="23"/>
      <c r="C26" s="8" t="s">
        <v>9</v>
      </c>
      <c r="D26" s="14">
        <v>300006</v>
      </c>
      <c r="E26" s="12"/>
      <c r="F26" s="13"/>
      <c r="G26" s="14">
        <v>6192</v>
      </c>
      <c r="H26" s="12"/>
      <c r="I26" s="13"/>
    </row>
    <row r="27" spans="1:9" ht="21" customHeight="1">
      <c r="A27" s="23"/>
      <c r="B27" s="23"/>
      <c r="C27" s="8" t="s">
        <v>10</v>
      </c>
      <c r="D27" s="14">
        <v>105819</v>
      </c>
      <c r="E27" s="12"/>
      <c r="F27" s="13"/>
      <c r="G27" s="14">
        <v>4294</v>
      </c>
      <c r="H27" s="12"/>
      <c r="I27" s="13"/>
    </row>
    <row r="28" spans="1:9" ht="21" customHeight="1">
      <c r="A28" s="24"/>
      <c r="B28" s="24"/>
      <c r="C28" s="9" t="s">
        <v>11</v>
      </c>
      <c r="D28" s="15">
        <f>SUM(O31,D24,D25,D26,D27)</f>
        <v>1306134</v>
      </c>
      <c r="E28" s="12"/>
      <c r="F28" s="13"/>
      <c r="G28" s="15">
        <f>SUM(R31,G24,G25,G26,G27)</f>
        <v>35814</v>
      </c>
      <c r="H28" s="12"/>
      <c r="I28" s="13"/>
    </row>
    <row r="29" spans="1:9" ht="21" customHeight="1">
      <c r="A29" s="22">
        <v>6</v>
      </c>
      <c r="B29" s="22" t="s">
        <v>16</v>
      </c>
      <c r="C29" s="8" t="s">
        <v>7</v>
      </c>
      <c r="D29" s="14">
        <v>198838</v>
      </c>
      <c r="E29" s="12"/>
      <c r="F29" s="13"/>
      <c r="G29" s="14">
        <v>975</v>
      </c>
      <c r="H29" s="12"/>
      <c r="I29" s="13"/>
    </row>
    <row r="30" spans="1:9" ht="21" customHeight="1">
      <c r="A30" s="23"/>
      <c r="B30" s="23"/>
      <c r="C30" s="8" t="s">
        <v>8</v>
      </c>
      <c r="D30" s="14">
        <v>786587</v>
      </c>
      <c r="E30" s="12"/>
      <c r="F30" s="13"/>
      <c r="G30" s="14">
        <v>17576</v>
      </c>
      <c r="H30" s="12"/>
      <c r="I30" s="13"/>
    </row>
    <row r="31" spans="1:9" ht="21" customHeight="1">
      <c r="A31" s="23"/>
      <c r="B31" s="23"/>
      <c r="C31" s="8" t="s">
        <v>9</v>
      </c>
      <c r="D31" s="14">
        <v>308976</v>
      </c>
      <c r="E31" s="12"/>
      <c r="F31" s="13"/>
      <c r="G31" s="14">
        <v>4457</v>
      </c>
      <c r="H31" s="12"/>
      <c r="I31" s="13"/>
    </row>
    <row r="32" spans="1:9" ht="21" customHeight="1">
      <c r="A32" s="23"/>
      <c r="B32" s="23"/>
      <c r="C32" s="8" t="s">
        <v>10</v>
      </c>
      <c r="D32" s="14">
        <v>106136</v>
      </c>
      <c r="E32" s="12"/>
      <c r="F32" s="13"/>
      <c r="G32" s="14">
        <v>3251</v>
      </c>
      <c r="H32" s="12"/>
      <c r="I32" s="13"/>
    </row>
    <row r="33" spans="1:9" ht="21" customHeight="1">
      <c r="A33" s="24"/>
      <c r="B33" s="24"/>
      <c r="C33" s="9" t="s">
        <v>11</v>
      </c>
      <c r="D33" s="15">
        <f>SUM(O36,D29,D30,D31,D32)</f>
        <v>1400537</v>
      </c>
      <c r="E33" s="12"/>
      <c r="F33" s="13"/>
      <c r="G33" s="15">
        <f>SUM(R36,G29,G30,G31,G32)</f>
        <v>26259</v>
      </c>
      <c r="H33" s="12"/>
      <c r="I33" s="13"/>
    </row>
    <row r="34" spans="1:9" ht="21" customHeight="1">
      <c r="A34" s="22">
        <v>7</v>
      </c>
      <c r="B34" s="22" t="s">
        <v>17</v>
      </c>
      <c r="C34" s="8" t="s">
        <v>7</v>
      </c>
      <c r="D34" s="14">
        <v>209832</v>
      </c>
      <c r="E34" s="12"/>
      <c r="F34" s="13"/>
      <c r="G34" s="14">
        <v>728</v>
      </c>
      <c r="H34" s="12"/>
      <c r="I34" s="13"/>
    </row>
    <row r="35" spans="1:9" ht="21" customHeight="1">
      <c r="A35" s="23"/>
      <c r="B35" s="23"/>
      <c r="C35" s="8" t="s">
        <v>8</v>
      </c>
      <c r="D35" s="14">
        <v>725315</v>
      </c>
      <c r="E35" s="12"/>
      <c r="F35" s="13"/>
      <c r="G35" s="14">
        <v>18680</v>
      </c>
      <c r="H35" s="12"/>
      <c r="I35" s="13"/>
    </row>
    <row r="36" spans="1:9" ht="21" customHeight="1">
      <c r="A36" s="23"/>
      <c r="B36" s="23"/>
      <c r="C36" s="8" t="s">
        <v>9</v>
      </c>
      <c r="D36" s="14">
        <v>285921</v>
      </c>
      <c r="E36" s="12"/>
      <c r="F36" s="13"/>
      <c r="G36" s="14">
        <v>2408</v>
      </c>
      <c r="H36" s="12"/>
      <c r="I36" s="13"/>
    </row>
    <row r="37" spans="1:9" ht="21" customHeight="1">
      <c r="A37" s="23"/>
      <c r="B37" s="23"/>
      <c r="C37" s="8" t="s">
        <v>10</v>
      </c>
      <c r="D37" s="14">
        <v>95482</v>
      </c>
      <c r="E37" s="12"/>
      <c r="F37" s="13"/>
      <c r="G37" s="14">
        <v>1833</v>
      </c>
      <c r="H37" s="12"/>
      <c r="I37" s="13"/>
    </row>
    <row r="38" spans="1:9" ht="21" customHeight="1">
      <c r="A38" s="24"/>
      <c r="B38" s="24"/>
      <c r="C38" s="9" t="s">
        <v>11</v>
      </c>
      <c r="D38" s="15">
        <f>SUM(O41,D34,D35,D36,D37)</f>
        <v>1316550</v>
      </c>
      <c r="E38" s="12"/>
      <c r="F38" s="13"/>
      <c r="G38" s="15">
        <f>SUM(R41,G34,G35,G36,G37)</f>
        <v>23649</v>
      </c>
      <c r="H38" s="12"/>
      <c r="I38" s="13"/>
    </row>
    <row r="39" spans="1:9" ht="21" customHeight="1">
      <c r="A39" s="22">
        <v>8</v>
      </c>
      <c r="B39" s="22" t="s">
        <v>18</v>
      </c>
      <c r="C39" s="8" t="s">
        <v>7</v>
      </c>
      <c r="D39" s="14">
        <v>166540</v>
      </c>
      <c r="E39" s="12"/>
      <c r="F39" s="13"/>
      <c r="G39" s="14">
        <v>778</v>
      </c>
      <c r="H39" s="12"/>
      <c r="I39" s="13"/>
    </row>
    <row r="40" spans="1:9" ht="21" customHeight="1">
      <c r="A40" s="23"/>
      <c r="B40" s="23"/>
      <c r="C40" s="8" t="s">
        <v>8</v>
      </c>
      <c r="D40" s="14">
        <v>745041</v>
      </c>
      <c r="E40" s="12"/>
      <c r="F40" s="13"/>
      <c r="G40" s="14">
        <v>23837</v>
      </c>
      <c r="H40" s="12"/>
      <c r="I40" s="13"/>
    </row>
    <row r="41" spans="1:9" ht="21" customHeight="1">
      <c r="A41" s="23"/>
      <c r="B41" s="23"/>
      <c r="C41" s="8" t="s">
        <v>9</v>
      </c>
      <c r="D41" s="14">
        <v>289064</v>
      </c>
      <c r="E41" s="12"/>
      <c r="F41" s="13"/>
      <c r="G41" s="14">
        <v>3219</v>
      </c>
      <c r="H41" s="12"/>
      <c r="I41" s="13"/>
    </row>
    <row r="42" spans="1:9" ht="21" customHeight="1">
      <c r="A42" s="23"/>
      <c r="B42" s="23"/>
      <c r="C42" s="8" t="s">
        <v>10</v>
      </c>
      <c r="D42" s="14">
        <v>90463</v>
      </c>
      <c r="E42" s="12"/>
      <c r="F42" s="13"/>
      <c r="G42" s="14">
        <v>1446</v>
      </c>
      <c r="H42" s="12"/>
      <c r="I42" s="13"/>
    </row>
    <row r="43" spans="1:9" ht="21" customHeight="1">
      <c r="A43" s="24"/>
      <c r="B43" s="24"/>
      <c r="C43" s="9" t="s">
        <v>11</v>
      </c>
      <c r="D43" s="15">
        <f>SUM(O46,D39,D40,D41,D42)</f>
        <v>1291108</v>
      </c>
      <c r="E43" s="12"/>
      <c r="F43" s="13"/>
      <c r="G43" s="15">
        <f>SUM(R46,G39,G40,G41,G42)</f>
        <v>29280</v>
      </c>
      <c r="H43" s="12"/>
      <c r="I43" s="13"/>
    </row>
    <row r="44" spans="1:9" ht="21" customHeight="1">
      <c r="A44" s="22">
        <v>9</v>
      </c>
      <c r="B44" s="22" t="s">
        <v>19</v>
      </c>
      <c r="C44" s="8" t="s">
        <v>7</v>
      </c>
      <c r="D44" s="14">
        <v>150845</v>
      </c>
      <c r="E44" s="12"/>
      <c r="F44" s="13"/>
      <c r="G44" s="14">
        <v>647</v>
      </c>
      <c r="H44" s="12"/>
      <c r="I44" s="13"/>
    </row>
    <row r="45" spans="1:9" ht="21" customHeight="1">
      <c r="A45" s="23"/>
      <c r="B45" s="23"/>
      <c r="C45" s="8" t="s">
        <v>8</v>
      </c>
      <c r="D45" s="14">
        <v>704200</v>
      </c>
      <c r="E45" s="12"/>
      <c r="F45" s="13"/>
      <c r="G45" s="14">
        <v>18382</v>
      </c>
      <c r="H45" s="12"/>
      <c r="I45" s="13"/>
    </row>
    <row r="46" spans="1:9" ht="21" customHeight="1">
      <c r="A46" s="23"/>
      <c r="B46" s="23"/>
      <c r="C46" s="8" t="s">
        <v>9</v>
      </c>
      <c r="D46" s="14">
        <v>308234</v>
      </c>
      <c r="E46" s="12"/>
      <c r="F46" s="13"/>
      <c r="G46" s="14">
        <v>3951</v>
      </c>
      <c r="H46" s="12"/>
      <c r="I46" s="13"/>
    </row>
    <row r="47" spans="1:9" ht="21" customHeight="1">
      <c r="A47" s="23"/>
      <c r="B47" s="23"/>
      <c r="C47" s="8" t="s">
        <v>10</v>
      </c>
      <c r="D47" s="14">
        <v>91017</v>
      </c>
      <c r="E47" s="12"/>
      <c r="F47" s="13"/>
      <c r="G47" s="14">
        <v>2441</v>
      </c>
      <c r="H47" s="12"/>
      <c r="I47" s="13"/>
    </row>
    <row r="48" spans="1:9" ht="21" customHeight="1">
      <c r="A48" s="24"/>
      <c r="B48" s="24"/>
      <c r="C48" s="9" t="s">
        <v>11</v>
      </c>
      <c r="D48" s="15">
        <f>SUM(O51,D44,D45,D46,D47)</f>
        <v>1254296</v>
      </c>
      <c r="E48" s="12"/>
      <c r="F48" s="13"/>
      <c r="G48" s="15">
        <f>SUM(R51,G44,G45,G46,G47)</f>
        <v>25421</v>
      </c>
      <c r="H48" s="12"/>
      <c r="I48" s="13"/>
    </row>
    <row r="49" spans="1:9" ht="21" customHeight="1">
      <c r="A49" s="22">
        <v>10</v>
      </c>
      <c r="B49" s="22" t="s">
        <v>20</v>
      </c>
      <c r="C49" s="8" t="s">
        <v>7</v>
      </c>
      <c r="D49" s="14">
        <v>153729</v>
      </c>
      <c r="E49" s="12"/>
      <c r="F49" s="13"/>
      <c r="G49" s="14">
        <v>702</v>
      </c>
      <c r="H49" s="12"/>
      <c r="I49" s="13"/>
    </row>
    <row r="50" spans="1:9" ht="21" customHeight="1">
      <c r="A50" s="23"/>
      <c r="B50" s="23"/>
      <c r="C50" s="8" t="s">
        <v>8</v>
      </c>
      <c r="D50" s="14">
        <v>789139</v>
      </c>
      <c r="E50" s="12"/>
      <c r="F50" s="13"/>
      <c r="G50" s="14">
        <v>18970</v>
      </c>
      <c r="H50" s="12"/>
      <c r="I50" s="13"/>
    </row>
    <row r="51" spans="1:9" ht="21" customHeight="1">
      <c r="A51" s="23"/>
      <c r="B51" s="23"/>
      <c r="C51" s="8" t="s">
        <v>9</v>
      </c>
      <c r="D51" s="14">
        <v>316145</v>
      </c>
      <c r="E51" s="12"/>
      <c r="F51" s="13"/>
      <c r="G51" s="14">
        <v>4749</v>
      </c>
      <c r="H51" s="12"/>
      <c r="I51" s="13"/>
    </row>
    <row r="52" spans="1:9" ht="21" customHeight="1">
      <c r="A52" s="23"/>
      <c r="B52" s="23"/>
      <c r="C52" s="8" t="s">
        <v>10</v>
      </c>
      <c r="D52" s="14">
        <v>90604</v>
      </c>
      <c r="E52" s="12"/>
      <c r="F52" s="13"/>
      <c r="G52" s="14">
        <v>2433</v>
      </c>
      <c r="H52" s="12"/>
      <c r="I52" s="13"/>
    </row>
    <row r="53" spans="1:9" ht="21" customHeight="1">
      <c r="A53" s="24"/>
      <c r="B53" s="24"/>
      <c r="C53" s="9" t="s">
        <v>11</v>
      </c>
      <c r="D53" s="15">
        <f>SUM(O56,D49,D50,D51,D52)</f>
        <v>1349617</v>
      </c>
      <c r="E53" s="12"/>
      <c r="F53" s="13"/>
      <c r="G53" s="15">
        <f>SUM(R56,G49,G50,G51,G52)</f>
        <v>26854</v>
      </c>
      <c r="H53" s="12"/>
      <c r="I53" s="13"/>
    </row>
    <row r="54" spans="1:9" ht="21" customHeight="1">
      <c r="A54" s="22">
        <v>11</v>
      </c>
      <c r="B54" s="22" t="s">
        <v>21</v>
      </c>
      <c r="C54" s="8" t="s">
        <v>7</v>
      </c>
      <c r="D54" s="14">
        <v>156318</v>
      </c>
      <c r="E54" s="12"/>
      <c r="F54" s="13"/>
      <c r="G54" s="14">
        <v>767</v>
      </c>
      <c r="H54" s="12"/>
      <c r="I54" s="13"/>
    </row>
    <row r="55" spans="1:9" ht="21" customHeight="1">
      <c r="A55" s="23"/>
      <c r="B55" s="23"/>
      <c r="C55" s="8" t="s">
        <v>8</v>
      </c>
      <c r="D55" s="14">
        <v>812007</v>
      </c>
      <c r="E55" s="12"/>
      <c r="F55" s="13"/>
      <c r="G55" s="14">
        <v>24644</v>
      </c>
      <c r="H55" s="12"/>
      <c r="I55" s="13"/>
    </row>
    <row r="56" spans="1:9" ht="21" customHeight="1">
      <c r="A56" s="23"/>
      <c r="B56" s="23"/>
      <c r="C56" s="8" t="s">
        <v>9</v>
      </c>
      <c r="D56" s="14">
        <v>312743</v>
      </c>
      <c r="E56" s="12"/>
      <c r="F56" s="13"/>
      <c r="G56" s="14">
        <v>5033</v>
      </c>
      <c r="H56" s="12"/>
      <c r="I56" s="13"/>
    </row>
    <row r="57" spans="1:9" ht="21" customHeight="1">
      <c r="A57" s="23"/>
      <c r="B57" s="23"/>
      <c r="C57" s="8" t="s">
        <v>10</v>
      </c>
      <c r="D57" s="14">
        <v>104874</v>
      </c>
      <c r="E57" s="12"/>
      <c r="F57" s="13"/>
      <c r="G57" s="14">
        <v>2507</v>
      </c>
      <c r="H57" s="12"/>
      <c r="I57" s="13"/>
    </row>
    <row r="58" spans="1:9" ht="21" customHeight="1">
      <c r="A58" s="24"/>
      <c r="B58" s="24"/>
      <c r="C58" s="9" t="s">
        <v>11</v>
      </c>
      <c r="D58" s="15">
        <f>SUM(O61,D54,D55,D56,D57)</f>
        <v>1385942</v>
      </c>
      <c r="E58" s="12"/>
      <c r="F58" s="13"/>
      <c r="G58" s="15">
        <f>SUM(R61,G54,G55,G56,G57)</f>
        <v>32951</v>
      </c>
      <c r="H58" s="12"/>
      <c r="I58" s="13"/>
    </row>
    <row r="59" spans="1:9" ht="21" customHeight="1">
      <c r="A59" s="22">
        <v>12</v>
      </c>
      <c r="B59" s="22" t="s">
        <v>22</v>
      </c>
      <c r="C59" s="8" t="s">
        <v>7</v>
      </c>
      <c r="D59" s="14">
        <v>189035</v>
      </c>
      <c r="E59" s="12"/>
      <c r="F59" s="13"/>
      <c r="G59" s="14">
        <v>1052</v>
      </c>
      <c r="H59" s="12"/>
      <c r="I59" s="13"/>
    </row>
    <row r="60" spans="1:9" ht="21" customHeight="1">
      <c r="A60" s="23"/>
      <c r="B60" s="23"/>
      <c r="C60" s="8" t="s">
        <v>8</v>
      </c>
      <c r="D60" s="14">
        <v>916586</v>
      </c>
      <c r="E60" s="12"/>
      <c r="F60" s="13"/>
      <c r="G60" s="14">
        <v>26571</v>
      </c>
      <c r="H60" s="12"/>
      <c r="I60" s="13"/>
    </row>
    <row r="61" spans="1:9" ht="21" customHeight="1">
      <c r="A61" s="23"/>
      <c r="B61" s="23"/>
      <c r="C61" s="8" t="s">
        <v>9</v>
      </c>
      <c r="D61" s="14">
        <v>310669</v>
      </c>
      <c r="E61" s="12"/>
      <c r="F61" s="13"/>
      <c r="G61" s="14">
        <v>6681</v>
      </c>
      <c r="H61" s="12"/>
      <c r="I61" s="13"/>
    </row>
    <row r="62" spans="1:9" ht="21" customHeight="1">
      <c r="A62" s="23"/>
      <c r="B62" s="23"/>
      <c r="C62" s="8" t="s">
        <v>10</v>
      </c>
      <c r="D62" s="14">
        <v>107203</v>
      </c>
      <c r="E62" s="12"/>
      <c r="F62" s="13"/>
      <c r="G62" s="14">
        <v>2537</v>
      </c>
      <c r="H62" s="12"/>
      <c r="I62" s="13"/>
    </row>
    <row r="63" spans="1:9" ht="21" customHeight="1">
      <c r="A63" s="24"/>
      <c r="B63" s="24"/>
      <c r="C63" s="10" t="s">
        <v>11</v>
      </c>
      <c r="D63" s="16">
        <f>SUM(O66,D59,D60,D61,D62)</f>
        <v>1523493</v>
      </c>
      <c r="E63" s="12"/>
      <c r="F63" s="13"/>
      <c r="G63" s="16">
        <f>SUM(R66,G59,G60,G61,G62)</f>
        <v>36841</v>
      </c>
      <c r="H63" s="12"/>
      <c r="I63" s="13"/>
    </row>
    <row r="64" spans="1:9" ht="13.9" customHeight="1">
      <c r="A64" s="25" t="s">
        <v>11</v>
      </c>
      <c r="B64" s="26"/>
      <c r="C64" s="27"/>
      <c r="D64" s="33">
        <f>SUM(D8,D13,D18,D23,D28,D33,D38,D43,D48,D53,D58,D63)</f>
        <v>16269478</v>
      </c>
      <c r="E64" s="26"/>
      <c r="F64" s="27"/>
      <c r="G64" s="34">
        <f>SUM(G8,G13,G18,G23,G28,G33,G38,G43,G48,G53,G58,G63)</f>
        <v>415062</v>
      </c>
      <c r="H64" s="26"/>
      <c r="I64" s="27"/>
    </row>
    <row r="65" spans="1:9" ht="13.9" customHeight="1">
      <c r="A65" s="28"/>
      <c r="B65" s="20"/>
      <c r="C65" s="29"/>
      <c r="D65" s="28"/>
      <c r="E65" s="20"/>
      <c r="F65" s="29"/>
      <c r="G65" s="28"/>
      <c r="H65" s="20"/>
      <c r="I65" s="29"/>
    </row>
    <row r="66" spans="1:9" ht="13.9" customHeight="1">
      <c r="A66" s="28"/>
      <c r="B66" s="20"/>
      <c r="C66" s="29"/>
      <c r="D66" s="28"/>
      <c r="E66" s="20"/>
      <c r="F66" s="29"/>
      <c r="G66" s="28"/>
      <c r="H66" s="20"/>
      <c r="I66" s="29"/>
    </row>
    <row r="67" spans="1:9" ht="13.9" customHeight="1">
      <c r="A67" s="30"/>
      <c r="B67" s="31"/>
      <c r="C67" s="32"/>
      <c r="D67" s="30"/>
      <c r="E67" s="31"/>
      <c r="F67" s="32"/>
      <c r="G67" s="30"/>
      <c r="H67" s="31"/>
      <c r="I67" s="32"/>
    </row>
    <row r="70" spans="1:9" ht="28.15" customHeight="1">
      <c r="A70" s="17" t="s">
        <v>23</v>
      </c>
      <c r="B70" s="18"/>
      <c r="C70" s="18"/>
      <c r="D70" s="18"/>
    </row>
    <row r="73" spans="1:9" ht="21" customHeight="1">
      <c r="C73" s="19" t="s">
        <v>24</v>
      </c>
      <c r="D73" s="20"/>
    </row>
    <row r="74" spans="1:9" ht="21" customHeight="1">
      <c r="C74" s="35" t="s">
        <v>25</v>
      </c>
      <c r="D74" s="20"/>
      <c r="E74" s="20"/>
    </row>
    <row r="75" spans="1:9" ht="13.9" customHeight="1">
      <c r="C75" s="20"/>
      <c r="D75" s="20"/>
      <c r="E75" s="20"/>
    </row>
    <row r="76" spans="1:9" ht="21" customHeight="1">
      <c r="C76" s="19" t="s">
        <v>26</v>
      </c>
      <c r="D76" s="20"/>
    </row>
    <row r="77" spans="1:9" ht="21" customHeight="1">
      <c r="C77" s="21" t="s">
        <v>27</v>
      </c>
      <c r="D77" s="20"/>
    </row>
  </sheetData>
  <mergeCells count="155">
    <mergeCell ref="C74:E75"/>
    <mergeCell ref="A1:I2"/>
    <mergeCell ref="B34:B38"/>
    <mergeCell ref="B39:B43"/>
    <mergeCell ref="B44:B48"/>
    <mergeCell ref="B49:B53"/>
    <mergeCell ref="B54:B58"/>
    <mergeCell ref="B59:B63"/>
    <mergeCell ref="A64:C67"/>
    <mergeCell ref="D64:F67"/>
    <mergeCell ref="G64:I67"/>
    <mergeCell ref="D63:F63"/>
    <mergeCell ref="G63:I63"/>
    <mergeCell ref="A70:D70"/>
    <mergeCell ref="C73:D73"/>
    <mergeCell ref="C76:D76"/>
    <mergeCell ref="C77:D77"/>
    <mergeCell ref="A4:A8"/>
    <mergeCell ref="A9:A13"/>
    <mergeCell ref="A14:A18"/>
    <mergeCell ref="A19:A23"/>
    <mergeCell ref="A24:A28"/>
    <mergeCell ref="A29:A33"/>
    <mergeCell ref="A34:A38"/>
    <mergeCell ref="A39:A43"/>
    <mergeCell ref="A44:A48"/>
    <mergeCell ref="A49:A53"/>
    <mergeCell ref="A54:A58"/>
    <mergeCell ref="A59:A63"/>
    <mergeCell ref="B4:B8"/>
    <mergeCell ref="B9:B13"/>
    <mergeCell ref="B14:B18"/>
    <mergeCell ref="B19:B23"/>
    <mergeCell ref="B24:B28"/>
    <mergeCell ref="B29:B33"/>
    <mergeCell ref="D58:F58"/>
    <mergeCell ref="G58:I58"/>
    <mergeCell ref="D59:F59"/>
    <mergeCell ref="G59:I59"/>
    <mergeCell ref="D60:F60"/>
    <mergeCell ref="G60:I60"/>
    <mergeCell ref="D61:F61"/>
    <mergeCell ref="G61:I61"/>
    <mergeCell ref="D62:F62"/>
    <mergeCell ref="G62:I62"/>
    <mergeCell ref="D53:F53"/>
    <mergeCell ref="G53:I53"/>
    <mergeCell ref="D54:F54"/>
    <mergeCell ref="G54:I54"/>
    <mergeCell ref="D55:F55"/>
    <mergeCell ref="G55:I55"/>
    <mergeCell ref="D56:F56"/>
    <mergeCell ref="G56:I56"/>
    <mergeCell ref="D57:F57"/>
    <mergeCell ref="G57:I57"/>
    <mergeCell ref="D48:F48"/>
    <mergeCell ref="G48:I48"/>
    <mergeCell ref="D49:F49"/>
    <mergeCell ref="G49:I49"/>
    <mergeCell ref="D50:F50"/>
    <mergeCell ref="G50:I50"/>
    <mergeCell ref="D51:F51"/>
    <mergeCell ref="G51:I51"/>
    <mergeCell ref="D52:F52"/>
    <mergeCell ref="G52:I52"/>
    <mergeCell ref="D43:F43"/>
    <mergeCell ref="G43:I43"/>
    <mergeCell ref="D44:F44"/>
    <mergeCell ref="G44:I44"/>
    <mergeCell ref="D45:F45"/>
    <mergeCell ref="G45:I45"/>
    <mergeCell ref="D46:F46"/>
    <mergeCell ref="G46:I46"/>
    <mergeCell ref="D47:F47"/>
    <mergeCell ref="G47:I47"/>
    <mergeCell ref="D38:F38"/>
    <mergeCell ref="G38:I38"/>
    <mergeCell ref="D39:F39"/>
    <mergeCell ref="G39:I39"/>
    <mergeCell ref="D40:F40"/>
    <mergeCell ref="G40:I40"/>
    <mergeCell ref="D41:F41"/>
    <mergeCell ref="G41:I41"/>
    <mergeCell ref="D42:F42"/>
    <mergeCell ref="G42:I42"/>
    <mergeCell ref="D33:F33"/>
    <mergeCell ref="G33:I33"/>
    <mergeCell ref="D34:F34"/>
    <mergeCell ref="G34:I34"/>
    <mergeCell ref="D35:F35"/>
    <mergeCell ref="G35:I35"/>
    <mergeCell ref="D36:F36"/>
    <mergeCell ref="G36:I36"/>
    <mergeCell ref="D37:F37"/>
    <mergeCell ref="G37:I37"/>
    <mergeCell ref="D28:F28"/>
    <mergeCell ref="G28:I28"/>
    <mergeCell ref="D29:F29"/>
    <mergeCell ref="G29:I29"/>
    <mergeCell ref="D30:F30"/>
    <mergeCell ref="G30:I30"/>
    <mergeCell ref="D31:F31"/>
    <mergeCell ref="G31:I31"/>
    <mergeCell ref="D32:F32"/>
    <mergeCell ref="G32:I32"/>
    <mergeCell ref="D23:F23"/>
    <mergeCell ref="G23:I23"/>
    <mergeCell ref="D24:F24"/>
    <mergeCell ref="G24:I24"/>
    <mergeCell ref="D25:F25"/>
    <mergeCell ref="G25:I25"/>
    <mergeCell ref="D26:F26"/>
    <mergeCell ref="G26:I26"/>
    <mergeCell ref="D27:F27"/>
    <mergeCell ref="G27:I27"/>
    <mergeCell ref="D18:F18"/>
    <mergeCell ref="G18:I18"/>
    <mergeCell ref="D19:F19"/>
    <mergeCell ref="G19:I19"/>
    <mergeCell ref="D20:F20"/>
    <mergeCell ref="G20:I20"/>
    <mergeCell ref="D21:F21"/>
    <mergeCell ref="G21:I21"/>
    <mergeCell ref="D22:F22"/>
    <mergeCell ref="G22:I22"/>
    <mergeCell ref="D13:F13"/>
    <mergeCell ref="G13:I13"/>
    <mergeCell ref="D14:F14"/>
    <mergeCell ref="G14:I14"/>
    <mergeCell ref="D15:F15"/>
    <mergeCell ref="G15:I15"/>
    <mergeCell ref="D16:F16"/>
    <mergeCell ref="G16:I16"/>
    <mergeCell ref="D17:F17"/>
    <mergeCell ref="G17:I17"/>
    <mergeCell ref="D8:F8"/>
    <mergeCell ref="G8:I8"/>
    <mergeCell ref="D9:F9"/>
    <mergeCell ref="G9:I9"/>
    <mergeCell ref="D10:F10"/>
    <mergeCell ref="G10:I10"/>
    <mergeCell ref="D11:F11"/>
    <mergeCell ref="G11:I11"/>
    <mergeCell ref="D12:F12"/>
    <mergeCell ref="G12:I12"/>
    <mergeCell ref="D3:F3"/>
    <mergeCell ref="G3:I3"/>
    <mergeCell ref="D4:F4"/>
    <mergeCell ref="G4:I4"/>
    <mergeCell ref="D5:F5"/>
    <mergeCell ref="G5:I5"/>
    <mergeCell ref="D6:F6"/>
    <mergeCell ref="G6:I6"/>
    <mergeCell ref="D7:F7"/>
    <mergeCell ref="G7:I7"/>
  </mergeCells>
  <printOptions horizontalCentered="1"/>
  <pageMargins left="0.51" right="0.37" top="0.44" bottom="0.14000000000000001" header="0.511811023622047" footer="0.37"/>
  <pageSetup paperSize="9" scale="84" fitToHeight="0" orientation="portrait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workbookViewId="0">
      <selection activeCell="M7" sqref="M7"/>
    </sheetView>
  </sheetViews>
  <sheetFormatPr defaultColWidth="9" defaultRowHeight="16.5"/>
  <cols>
    <col min="1" max="16384" width="9" style="1"/>
  </cols>
  <sheetData>
    <row r="1" spans="1:9">
      <c r="A1" s="49" t="s">
        <v>28</v>
      </c>
      <c r="B1" s="50"/>
      <c r="C1" s="50"/>
      <c r="D1" s="50"/>
      <c r="E1" s="50"/>
      <c r="F1" s="50"/>
      <c r="G1" s="50"/>
      <c r="H1" s="50"/>
      <c r="I1" s="51"/>
    </row>
    <row r="2" spans="1:9" ht="44.25" customHeight="1">
      <c r="A2" s="52"/>
      <c r="B2" s="53"/>
      <c r="C2" s="53"/>
      <c r="D2" s="53"/>
      <c r="E2" s="53"/>
      <c r="F2" s="53"/>
      <c r="G2" s="53"/>
      <c r="H2" s="53"/>
      <c r="I2" s="54"/>
    </row>
    <row r="3" spans="1:9" ht="23.25">
      <c r="A3" s="2" t="s">
        <v>1</v>
      </c>
      <c r="B3" s="2" t="s">
        <v>2</v>
      </c>
      <c r="C3" s="2" t="s">
        <v>3</v>
      </c>
      <c r="D3" s="37" t="s">
        <v>4</v>
      </c>
      <c r="E3" s="38"/>
      <c r="F3" s="39"/>
      <c r="G3" s="37" t="s">
        <v>5</v>
      </c>
      <c r="H3" s="38"/>
      <c r="I3" s="39"/>
    </row>
    <row r="4" spans="1:9" ht="23.25">
      <c r="A4" s="44">
        <v>1</v>
      </c>
      <c r="B4" s="44" t="s">
        <v>6</v>
      </c>
      <c r="C4" s="3" t="s">
        <v>7</v>
      </c>
      <c r="D4" s="40">
        <v>182381</v>
      </c>
      <c r="E4" s="38"/>
      <c r="F4" s="39"/>
      <c r="G4" s="40">
        <v>1057</v>
      </c>
      <c r="H4" s="38"/>
      <c r="I4" s="39"/>
    </row>
    <row r="5" spans="1:9" ht="23.25">
      <c r="A5" s="45"/>
      <c r="B5" s="45"/>
      <c r="C5" s="3" t="s">
        <v>8</v>
      </c>
      <c r="D5" s="40">
        <v>809479</v>
      </c>
      <c r="E5" s="38"/>
      <c r="F5" s="39"/>
      <c r="G5" s="40">
        <v>28919</v>
      </c>
      <c r="H5" s="38"/>
      <c r="I5" s="39"/>
    </row>
    <row r="6" spans="1:9" ht="23.25">
      <c r="A6" s="45"/>
      <c r="B6" s="45"/>
      <c r="C6" s="3" t="s">
        <v>9</v>
      </c>
      <c r="D6" s="40">
        <v>360735</v>
      </c>
      <c r="E6" s="38"/>
      <c r="F6" s="39"/>
      <c r="G6" s="40">
        <v>12430</v>
      </c>
      <c r="H6" s="38"/>
      <c r="I6" s="39"/>
    </row>
    <row r="7" spans="1:9" ht="23.25">
      <c r="A7" s="45"/>
      <c r="B7" s="45"/>
      <c r="C7" s="3" t="s">
        <v>10</v>
      </c>
      <c r="D7" s="40">
        <v>116961</v>
      </c>
      <c r="E7" s="38"/>
      <c r="F7" s="39"/>
      <c r="G7" s="40">
        <v>4034</v>
      </c>
      <c r="H7" s="38"/>
      <c r="I7" s="39"/>
    </row>
    <row r="8" spans="1:9" ht="23.25">
      <c r="A8" s="46"/>
      <c r="B8" s="46"/>
      <c r="C8" s="4" t="s">
        <v>11</v>
      </c>
      <c r="D8" s="41">
        <f>SUM(O11,D4,D5,D6,D7)</f>
        <v>1469556</v>
      </c>
      <c r="E8" s="38"/>
      <c r="F8" s="39"/>
      <c r="G8" s="41">
        <f>SUM(R11,G4,G5,G6,G7)</f>
        <v>46440</v>
      </c>
      <c r="H8" s="38"/>
      <c r="I8" s="39"/>
    </row>
    <row r="9" spans="1:9" ht="23.25">
      <c r="A9" s="44">
        <v>2</v>
      </c>
      <c r="B9" s="44" t="s">
        <v>12</v>
      </c>
      <c r="C9" s="3" t="s">
        <v>7</v>
      </c>
      <c r="D9" s="40">
        <v>157387</v>
      </c>
      <c r="E9" s="38"/>
      <c r="F9" s="39"/>
      <c r="G9" s="40">
        <v>848</v>
      </c>
      <c r="H9" s="38"/>
      <c r="I9" s="39"/>
    </row>
    <row r="10" spans="1:9" ht="23.25">
      <c r="A10" s="45"/>
      <c r="B10" s="45"/>
      <c r="C10" s="3" t="s">
        <v>8</v>
      </c>
      <c r="D10" s="40">
        <v>751232</v>
      </c>
      <c r="E10" s="38"/>
      <c r="F10" s="39"/>
      <c r="G10" s="40">
        <v>30017</v>
      </c>
      <c r="H10" s="38"/>
      <c r="I10" s="39"/>
    </row>
    <row r="11" spans="1:9" ht="23.25">
      <c r="A11" s="45"/>
      <c r="B11" s="45"/>
      <c r="C11" s="3" t="s">
        <v>9</v>
      </c>
      <c r="D11" s="40">
        <v>345031</v>
      </c>
      <c r="E11" s="38"/>
      <c r="F11" s="39"/>
      <c r="G11" s="40">
        <v>35788</v>
      </c>
      <c r="H11" s="38"/>
      <c r="I11" s="39"/>
    </row>
    <row r="12" spans="1:9" ht="23.25">
      <c r="A12" s="45"/>
      <c r="B12" s="45"/>
      <c r="C12" s="3" t="s">
        <v>10</v>
      </c>
      <c r="D12" s="40">
        <v>126641</v>
      </c>
      <c r="E12" s="38"/>
      <c r="F12" s="39"/>
      <c r="G12" s="40">
        <v>7724</v>
      </c>
      <c r="H12" s="38"/>
      <c r="I12" s="39"/>
    </row>
    <row r="13" spans="1:9" ht="23.25">
      <c r="A13" s="46"/>
      <c r="B13" s="46"/>
      <c r="C13" s="4" t="s">
        <v>11</v>
      </c>
      <c r="D13" s="41">
        <f>SUM(O16,D9,D10,D11,D12)</f>
        <v>1380291</v>
      </c>
      <c r="E13" s="38"/>
      <c r="F13" s="39"/>
      <c r="G13" s="41">
        <f>SUM(R16,G9,G10,G11,G12)</f>
        <v>74377</v>
      </c>
      <c r="H13" s="38"/>
      <c r="I13" s="39"/>
    </row>
    <row r="14" spans="1:9" ht="23.25">
      <c r="A14" s="44">
        <v>3</v>
      </c>
      <c r="B14" s="44" t="s">
        <v>13</v>
      </c>
      <c r="C14" s="3" t="s">
        <v>7</v>
      </c>
      <c r="D14" s="40">
        <v>157844</v>
      </c>
      <c r="E14" s="38"/>
      <c r="F14" s="39"/>
      <c r="G14" s="40">
        <v>789</v>
      </c>
      <c r="H14" s="38"/>
      <c r="I14" s="39"/>
    </row>
    <row r="15" spans="1:9" ht="23.25">
      <c r="A15" s="45"/>
      <c r="B15" s="45"/>
      <c r="C15" s="3" t="s">
        <v>8</v>
      </c>
      <c r="D15" s="40">
        <v>792388</v>
      </c>
      <c r="E15" s="38"/>
      <c r="F15" s="39"/>
      <c r="G15" s="40">
        <v>29334</v>
      </c>
      <c r="H15" s="38"/>
      <c r="I15" s="39"/>
    </row>
    <row r="16" spans="1:9" ht="23.25">
      <c r="A16" s="45"/>
      <c r="B16" s="45"/>
      <c r="C16" s="3" t="s">
        <v>9</v>
      </c>
      <c r="D16" s="40">
        <v>321822</v>
      </c>
      <c r="E16" s="38"/>
      <c r="F16" s="39"/>
      <c r="G16" s="40">
        <v>14174</v>
      </c>
      <c r="H16" s="38"/>
      <c r="I16" s="39"/>
    </row>
    <row r="17" spans="1:9" ht="23.25">
      <c r="A17" s="45"/>
      <c r="B17" s="45"/>
      <c r="C17" s="3" t="s">
        <v>10</v>
      </c>
      <c r="D17" s="40">
        <v>107042</v>
      </c>
      <c r="E17" s="38"/>
      <c r="F17" s="39"/>
      <c r="G17" s="40">
        <v>4544</v>
      </c>
      <c r="H17" s="38"/>
      <c r="I17" s="39"/>
    </row>
    <row r="18" spans="1:9" ht="23.25">
      <c r="A18" s="46"/>
      <c r="B18" s="46"/>
      <c r="C18" s="4" t="s">
        <v>11</v>
      </c>
      <c r="D18" s="41">
        <f>SUM(O21,D14,D15,D16,D17)</f>
        <v>1379096</v>
      </c>
      <c r="E18" s="38"/>
      <c r="F18" s="39"/>
      <c r="G18" s="41">
        <f>SUM(R21,G14,G15,G16,G17)</f>
        <v>48841</v>
      </c>
      <c r="H18" s="38"/>
      <c r="I18" s="39"/>
    </row>
    <row r="21" spans="1:9" ht="23.25">
      <c r="A21" s="1" t="s">
        <v>23</v>
      </c>
      <c r="C21" s="5"/>
      <c r="D21" s="6"/>
      <c r="E21" s="6"/>
      <c r="F21" s="6"/>
    </row>
    <row r="23" spans="1:9" ht="23.25">
      <c r="E23" s="42" t="s">
        <v>24</v>
      </c>
      <c r="F23" s="43"/>
    </row>
    <row r="24" spans="1:9">
      <c r="E24" s="47" t="s">
        <v>29</v>
      </c>
      <c r="F24" s="48"/>
      <c r="G24" s="48"/>
    </row>
    <row r="25" spans="1:9">
      <c r="E25" s="48"/>
      <c r="F25" s="48"/>
      <c r="G25" s="48"/>
    </row>
    <row r="26" spans="1:9" ht="23.25">
      <c r="E26" s="42" t="s">
        <v>26</v>
      </c>
      <c r="F26" s="43"/>
    </row>
    <row r="27" spans="1:9" ht="23.25">
      <c r="E27" s="42" t="s">
        <v>27</v>
      </c>
      <c r="F27" s="43"/>
    </row>
  </sheetData>
  <mergeCells count="43">
    <mergeCell ref="A1:I2"/>
    <mergeCell ref="A4:A8"/>
    <mergeCell ref="A9:A13"/>
    <mergeCell ref="A14:A18"/>
    <mergeCell ref="B4:B8"/>
    <mergeCell ref="B9:B13"/>
    <mergeCell ref="B14:B18"/>
    <mergeCell ref="D18:F18"/>
    <mergeCell ref="G18:I18"/>
    <mergeCell ref="E23:F23"/>
    <mergeCell ref="E26:F26"/>
    <mergeCell ref="E27:F27"/>
    <mergeCell ref="E24:G25"/>
    <mergeCell ref="D15:F15"/>
    <mergeCell ref="G15:I15"/>
    <mergeCell ref="D16:F16"/>
    <mergeCell ref="G16:I16"/>
    <mergeCell ref="D17:F17"/>
    <mergeCell ref="G17:I17"/>
    <mergeCell ref="D12:F12"/>
    <mergeCell ref="G12:I12"/>
    <mergeCell ref="D13:F13"/>
    <mergeCell ref="G13:I13"/>
    <mergeCell ref="D14:F14"/>
    <mergeCell ref="G14:I14"/>
    <mergeCell ref="D9:F9"/>
    <mergeCell ref="G9:I9"/>
    <mergeCell ref="D10:F10"/>
    <mergeCell ref="G10:I10"/>
    <mergeCell ref="D11:F11"/>
    <mergeCell ref="G11:I11"/>
    <mergeCell ref="D6:F6"/>
    <mergeCell ref="G6:I6"/>
    <mergeCell ref="D7:F7"/>
    <mergeCell ref="G7:I7"/>
    <mergeCell ref="D8:F8"/>
    <mergeCell ref="G8:I8"/>
    <mergeCell ref="D3:F3"/>
    <mergeCell ref="G3:I3"/>
    <mergeCell ref="D4:F4"/>
    <mergeCell ref="G4:I4"/>
    <mergeCell ref="D5:F5"/>
    <mergeCell ref="G5:I5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ม.ค.2568p</vt:lpstr>
      <vt:lpstr>มค.มีค69</vt:lpstr>
      <vt:lpstr>ม.ค.2568p!Print_Area</vt:lpstr>
      <vt:lpstr>ม.ค.2568p!Print_Titles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NICHAREE NIRANPRAGON</dc:creator>
  <cp:lastModifiedBy>Ploywarin Dankrathok</cp:lastModifiedBy>
  <cp:lastPrinted>2026-06-18T03:32:00Z</cp:lastPrinted>
  <dcterms:created xsi:type="dcterms:W3CDTF">2026-06-17T04:04:00Z</dcterms:created>
  <dcterms:modified xsi:type="dcterms:W3CDTF">2026-07-17T08:46:38Z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507BDA6D2A2846E3995F081EC4AC8256_12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